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8" i="1" l="1"/>
  <c r="F48" i="1"/>
  <c r="F58" i="1" l="1"/>
  <c r="E58" i="1"/>
  <c r="F20" i="1"/>
  <c r="E20" i="1"/>
  <c r="F23" i="1"/>
  <c r="E23" i="1"/>
  <c r="F59" i="1" l="1"/>
  <c r="E59" i="1"/>
</calcChain>
</file>

<file path=xl/sharedStrings.xml><?xml version="1.0" encoding="utf-8"?>
<sst xmlns="http://schemas.openxmlformats.org/spreadsheetml/2006/main" count="190" uniqueCount="157">
  <si>
    <t>ГРБС</t>
  </si>
  <si>
    <t>направление расходов</t>
  </si>
  <si>
    <t>основание</t>
  </si>
  <si>
    <t>Управление образования</t>
  </si>
  <si>
    <t>ВСЕГО</t>
  </si>
  <si>
    <t>Администрация Можгинского района</t>
  </si>
  <si>
    <t>КБК                                                                 по расходам</t>
  </si>
  <si>
    <t>примечание</t>
  </si>
  <si>
    <t>объекты</t>
  </si>
  <si>
    <t>Согласовано на включение в поправки</t>
  </si>
  <si>
    <t>ИТОГО  по Управлению образования</t>
  </si>
  <si>
    <t>МКУ "Централизованная бухгалтерия"</t>
  </si>
  <si>
    <t>Управление финансов</t>
  </si>
  <si>
    <t>ИТОГО Управление финансов</t>
  </si>
  <si>
    <t>Управление культуры, спорта и молодежи</t>
  </si>
  <si>
    <t>ИТОГО по Управление культуры</t>
  </si>
  <si>
    <t>Приобретение пакета программы 1С "Зарплата и кадры", выделение отдельных актуантов (личных кабинетов) по обслуживаемым учреждениям (54 учр.)</t>
  </si>
  <si>
    <t>Обеспечит ведение учета начисления заработной платы в единой программе 1С (сейчас ведется в "Барсе");                                                                личные кабинеты позволят учреждениям в системе электронного документооборота отправлять отчеты в ИФНС, ПФР, ФСС)</t>
  </si>
  <si>
    <t>тыс.рублей</t>
  </si>
  <si>
    <t xml:space="preserve">подключение к Интернету 9 сельских клубов </t>
  </si>
  <si>
    <t>Утепление чердачного помещения, ремонт части кровли между зрительным залом и спортивным залом</t>
  </si>
  <si>
    <t>обеспечение доступа к Интернету</t>
  </si>
  <si>
    <t>в рамках реализации партийного проекта "Культура малой Родины"</t>
  </si>
  <si>
    <t xml:space="preserve">1500 - за счет бюджета РФ и УР в рамках реализации партийного проекта </t>
  </si>
  <si>
    <t>Ремонт системы отопления</t>
  </si>
  <si>
    <t>система отопления находится в аварийном состоянии</t>
  </si>
  <si>
    <t>Ремонт мягкой кровли</t>
  </si>
  <si>
    <t>необходимо утепление кровли под мембрану на площади 350 кв.м</t>
  </si>
  <si>
    <t>мембрану сделали в 2021 году</t>
  </si>
  <si>
    <t>Замена АПС</t>
  </si>
  <si>
    <t>Решение Суда №2-1138/2020 от 18.08.2020</t>
  </si>
  <si>
    <t>пожарная сигнализация требует замены</t>
  </si>
  <si>
    <t>Установка АПС</t>
  </si>
  <si>
    <t>отсутствует пожарная сигнализация</t>
  </si>
  <si>
    <t>Решение Суда №2-1143/2020 от 20.08.2020</t>
  </si>
  <si>
    <t>Решение Суда №2-1150/2020 от 18.08.2020</t>
  </si>
  <si>
    <t>МБУ " Централизованная клубная система" (9 филиалов)</t>
  </si>
  <si>
    <t>МБУ " Централизованная клубная система" (Большеучинский клуб)</t>
  </si>
  <si>
    <t>МБУ " Централизованная клубная система" (Старокаксинский клуб)</t>
  </si>
  <si>
    <t>МБУ " Централизованная клубная система" (Люгинский клуб)</t>
  </si>
  <si>
    <t>МБУ " Централизованная клубная система" (Малосюгинский клуб)</t>
  </si>
  <si>
    <t>МБУ " Централизованная клубная система" (Поршурский клуб)</t>
  </si>
  <si>
    <t>МБУ " Централизованная клубная система" (Новобиинский клуб)</t>
  </si>
  <si>
    <t>МБУ "Межпоселенческая центральная районная библиотека"</t>
  </si>
  <si>
    <t>Замена светильников</t>
  </si>
  <si>
    <t>предписание СОУТ</t>
  </si>
  <si>
    <t>МКУ "Центр комплексного обслуживания"</t>
  </si>
  <si>
    <t>Замена окон на 1 этаже</t>
  </si>
  <si>
    <t>материалы на данный объект закуплены, хранятся на ответхранении в ООО "КЭС"</t>
  </si>
  <si>
    <t>Замена тепловой сети в с.Горняк от СДК до МКД протяженностью 285 м</t>
  </si>
  <si>
    <t>муниципальные                                           коммунальные сети</t>
  </si>
  <si>
    <t>Замена центральной тепловой сети в с.Можга протяженностью 350м от котельной до МКД</t>
  </si>
  <si>
    <t>Ремонт (замена) изоляции теплотрассы в д.Старый Березняк протяженностью 220м</t>
  </si>
  <si>
    <t>Ремонт скважины в д.Петухово</t>
  </si>
  <si>
    <t>замена наноса и водозаборной трубы скважины</t>
  </si>
  <si>
    <t>Капитальный ремонт водопроводных сетей в с.Горняк (по ул.Лесная, Труда, Спорта, Мира, Коммунальная)</t>
  </si>
  <si>
    <t>540,7 - субсидия из УР в 2022 году.                                                           Имеется проектно-сметная документация</t>
  </si>
  <si>
    <t>Объект включен в Перечень УР "Мероприятия в области аоддержки и развития коммунального хозяйства"</t>
  </si>
  <si>
    <t>Ремонт водопровода в д.Малая Сюга (ул.Молодежная, Оревкова)</t>
  </si>
  <si>
    <t>закольцевание 185 м и замена 500м</t>
  </si>
  <si>
    <t>Установка 17 ПВХ канализационных люков в с.Пычас</t>
  </si>
  <si>
    <t>люки были украдены в 2021 году</t>
  </si>
  <si>
    <t>Выявление и устранение дефектов  водосточных сооружений в с.Пычас</t>
  </si>
  <si>
    <t>с привлечением специалистов</t>
  </si>
  <si>
    <t>Выявление и устранение дефектов  водосточных сооружений в ст.Керамик</t>
  </si>
  <si>
    <t>объекты включены в Перечени капитального ремонта УР</t>
  </si>
  <si>
    <t>субсидия из УР 4810                                           местный бюджет 632,3                                      дополнительно требуется 228</t>
  </si>
  <si>
    <t>Разработка проектно-сметной  документации  (актуализация)                         по 9 объектам газоснабжения</t>
  </si>
  <si>
    <t xml:space="preserve"> </t>
  </si>
  <si>
    <t>Письмо от 28.02.2022г. на приобретение согласовано Руководителем Главы и Правительства УР Смирновым С.В.</t>
  </si>
  <si>
    <t>приобретение двух автомобилей Lada Vesta</t>
  </si>
  <si>
    <t>Приобретение двух автомобилей в Администрацию района</t>
  </si>
  <si>
    <t>замена технически неисправных автомобилей Администрации, переданных в Администрацию из сельских поселений</t>
  </si>
  <si>
    <t>После разработки Порядка предоставления субсидий МУП на указанные цели</t>
  </si>
  <si>
    <t>Субсидия МУП "ВКХ"</t>
  </si>
  <si>
    <t>вновь созданное МУП</t>
  </si>
  <si>
    <t>Лицензирование скважин  МУП "ВКХ"</t>
  </si>
  <si>
    <t>обслуживание муниципального долга</t>
  </si>
  <si>
    <t>Увеличение расходов на уплату процентов по коммерческим кредитам</t>
  </si>
  <si>
    <t>рефинансировапние кредитов срок которых наступает в 2022 году</t>
  </si>
  <si>
    <t>Формирование резерва средств</t>
  </si>
  <si>
    <t>резервирование средств для обеспечения финанирования социально-значимых расходов в случае недополучения доходов бюджета  или роста цен на продукты, запчасти, метериалы</t>
  </si>
  <si>
    <t>требует ремонта</t>
  </si>
  <si>
    <t>МБОУ "Большеучинская школа"</t>
  </si>
  <si>
    <t>ремонт системы отопления, замена запорных кранов</t>
  </si>
  <si>
    <t>МБОУ "Большепудгинская школа"</t>
  </si>
  <si>
    <t>ремонт полов в кабинетах и коридорах</t>
  </si>
  <si>
    <t>Предписание Роспотребнадзова №224 от 29.11.19 (срок до 30.07.2020)</t>
  </si>
  <si>
    <t>МБОУ "Горнякская школа"</t>
  </si>
  <si>
    <t>ремонт полов в кабинетах 2 этажа</t>
  </si>
  <si>
    <t>Предписание Роспотребнадзова, решение Суда от 09.09.21 (срок до 01.10.2022)</t>
  </si>
  <si>
    <t>ремонт водопровода и канализации</t>
  </si>
  <si>
    <t>МБОУ "Кватчинская школа"</t>
  </si>
  <si>
    <t>МБОУ "Люгинская школа"</t>
  </si>
  <si>
    <t>ремонт туалета, установка кабинок, замена унитазов</t>
  </si>
  <si>
    <t>Предписание Роспотребнадзова №13457 от 01.12.21 (срок до 01.08.2022)</t>
  </si>
  <si>
    <t>Предписание Роспотребнадзова №315 от 16.12.19 (срок до 01.07.2021)</t>
  </si>
  <si>
    <t>МБОУ "Малосюгинская школа"</t>
  </si>
  <si>
    <t>ремонт туалета, установка кабинок, ремонт полов в пищеблоке, кабинетах и клридорах</t>
  </si>
  <si>
    <t>Предписание Роспотребнадзова №2085 от 25.03.21 (срок до 01.08.2022)</t>
  </si>
  <si>
    <t>МБОУ "Мельниковская школа"</t>
  </si>
  <si>
    <t>аварийный ремонт кровли (мембранная)</t>
  </si>
  <si>
    <t>МБОУ "Пазяльская школа"</t>
  </si>
  <si>
    <t>ремонт полов в кабинетах</t>
  </si>
  <si>
    <t>Предписание Роспотребнадзова №207 от 16.10.19 (срок до 31.08.2022)</t>
  </si>
  <si>
    <t>МБОУ "Пычасская школа"</t>
  </si>
  <si>
    <t>МБОУ "Русскосюгаильская школа"</t>
  </si>
  <si>
    <t>частичный ремонт кровли</t>
  </si>
  <si>
    <t>ремонт туалетов, умывальников перед столовой, обеспечение горячей водой</t>
  </si>
  <si>
    <t>МБОУ "Старокаксинская школа"</t>
  </si>
  <si>
    <t>Предписание Роспотребнадзова №1154 от 28.01.22 (срок до 01.08.2022)</t>
  </si>
  <si>
    <t>Предписание Роспотребнадзова №5030 от 08.07.21 (срок до01.10.2022)</t>
  </si>
  <si>
    <t>МБОУ "Черемушкинская школа"</t>
  </si>
  <si>
    <t>ремонт туалетов на 2 этаже</t>
  </si>
  <si>
    <t>Предписание Роспотребнадзова №1872 от 08.02.22 (срок до 01.08.2022)</t>
  </si>
  <si>
    <t>МБОУ  дополнительного образования "РЦДОД"</t>
  </si>
  <si>
    <t>замена светильников (56 шт)</t>
  </si>
  <si>
    <t>требует замены</t>
  </si>
  <si>
    <t>МБДОУ "Комякский д/сад"</t>
  </si>
  <si>
    <t>ремонт полов в группах и пищеблоке, ремонт стен и потолков в пищеблоке и туалетах</t>
  </si>
  <si>
    <t>Предписание Роспотребнадзова, решение Суда от 29.11.21 (срок до 01.10.2022)</t>
  </si>
  <si>
    <t>МБДОУ "Пазяльский д/сад"</t>
  </si>
  <si>
    <t>ремонт полов в группах, ремонт в в туалетах с разделением на кабинки</t>
  </si>
  <si>
    <t>Предписание Роспотребнадзова №34 от 29.04.19 (срок до 01.10.2019)</t>
  </si>
  <si>
    <t>МБДОУ "Маловаложикьинский д/сад"</t>
  </si>
  <si>
    <t>ремонт полов в группах</t>
  </si>
  <si>
    <t>Предписание Роспотребнадзова №4174 от 21.06.21 (срок до 01.08.2022)</t>
  </si>
  <si>
    <t>МБДОУ "Большепудгинский д/сад"</t>
  </si>
  <si>
    <t>ремонт полов в 2-х группах</t>
  </si>
  <si>
    <t>Предписание Роспотребнадзова №18 от 17.02.17 (срок до 01.09.2018)</t>
  </si>
  <si>
    <t>МБДОУ "Горнякский  д/сад"</t>
  </si>
  <si>
    <t>ремонт полов в группах, коридорах, ремонт стен в 1 группе</t>
  </si>
  <si>
    <t>Предписание Роспотребнадзова №1985 от 24.03.21 (срок до 15.03.2022)</t>
  </si>
  <si>
    <t>МБДОУ "Кватчинский д/сад"</t>
  </si>
  <si>
    <t>ремонт полов в 1 группе, коридоре, туалете</t>
  </si>
  <si>
    <t>Предписание Роспотребнадзова №3557 от 20.05.21 (срок до 20.05.2022)</t>
  </si>
  <si>
    <t>МБДОУ "Малосюгинский д/сад"</t>
  </si>
  <si>
    <t>ремонт крылец эвакуационных выходов, ремонт входных групп</t>
  </si>
  <si>
    <t>МБДОУ "Нышинский д/сад"</t>
  </si>
  <si>
    <t>ремонт полов в 2 группах, установка водоотведения с кровли (желоба, сток)</t>
  </si>
  <si>
    <t>Предписание Роспотребнадзова №13 от 11.02.19 (срок до 01.10.2019)</t>
  </si>
  <si>
    <t>МБДОУ "Пычасский д/сад №1"</t>
  </si>
  <si>
    <t>ремонт полов в 2 группах</t>
  </si>
  <si>
    <t>Предписание Роспотребнадзова №51 от 12.03.19 (срок до 01.06.2020)</t>
  </si>
  <si>
    <t>МБДОУ "Пычасский д/сад №2"</t>
  </si>
  <si>
    <t>ремонт полов в 2 группах, коридорах</t>
  </si>
  <si>
    <t>Предписание Роспотребнадзова №13985 от 13.12.21 (срок до 15.08.2022)</t>
  </si>
  <si>
    <t>Увеличение дорожного фонда</t>
  </si>
  <si>
    <t>неиспользованные остатки дорожного фонда на 01.01.2022, подлежание направлению на увеличение дорожного фонда в 2022</t>
  </si>
  <si>
    <t>расходы на выборную компанию 2022</t>
  </si>
  <si>
    <t>остаток целевых дотаций на 01.01.2022, подтверждена потребность в средствах в 2022</t>
  </si>
  <si>
    <t>Приложение</t>
  </si>
  <si>
    <t xml:space="preserve">к Пояснительной записке к проекту решения  </t>
  </si>
  <si>
    <r>
      <t xml:space="preserve">Распределение бюджетных ассигнований за счет остатков на начало года </t>
    </r>
    <r>
      <rPr>
        <sz val="14"/>
        <color theme="1"/>
        <rFont val="Times New Roman"/>
        <family val="1"/>
        <charset val="204"/>
      </rPr>
      <t>(на сессию в марте  2022)</t>
    </r>
  </si>
  <si>
    <t xml:space="preserve">сумма по заявке    </t>
  </si>
  <si>
    <t>дополнительное профессиональное образование по профилю педагогической деятельности (подтвержденный остаток иных межбюджетных трансфертов)</t>
  </si>
  <si>
    <t xml:space="preserve">требует ремонта.                                                              обеспечение водой кабинеты начальных классов и кабинет технологии.                                                   Привлечение доп.средств от спонсоров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</si>
</sst>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1" xfId="0" applyFont="1" applyBorder="1"/>
    <xf numFmtId="0" fontId="5" fillId="0" borderId="0" xfId="0" applyFont="1"/>
    <xf numFmtId="0" fontId="6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3" fontId="1" fillId="0" borderId="6" xfId="0" applyNumberFormat="1" applyFont="1" applyBorder="1" applyAlignment="1">
      <alignment vertical="top" wrapText="1"/>
    </xf>
    <xf numFmtId="0" fontId="4" fillId="3" borderId="1" xfId="0" applyFont="1" applyFill="1" applyBorder="1" applyAlignment="1">
      <alignment vertical="top"/>
    </xf>
    <xf numFmtId="0" fontId="4" fillId="3" borderId="0" xfId="0" applyFont="1" applyFill="1" applyAlignment="1">
      <alignment vertical="top"/>
    </xf>
    <xf numFmtId="0" fontId="7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4" fontId="8" fillId="0" borderId="1" xfId="0" applyNumberFormat="1" applyFont="1" applyBorder="1" applyAlignment="1">
      <alignment vertical="top"/>
    </xf>
    <xf numFmtId="4" fontId="8" fillId="3" borderId="1" xfId="0" applyNumberFormat="1" applyFont="1" applyFill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4" fontId="8" fillId="2" borderId="1" xfId="0" applyNumberFormat="1" applyFont="1" applyFill="1" applyBorder="1" applyAlignment="1">
      <alignment vertical="top"/>
    </xf>
    <xf numFmtId="0" fontId="8" fillId="3" borderId="2" xfId="0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vertical="top"/>
    </xf>
    <xf numFmtId="0" fontId="8" fillId="3" borderId="4" xfId="0" applyFont="1" applyFill="1" applyBorder="1" applyAlignment="1">
      <alignment horizontal="left" vertical="top" wrapText="1"/>
    </xf>
    <xf numFmtId="3" fontId="6" fillId="3" borderId="1" xfId="0" applyNumberFormat="1" applyFont="1" applyFill="1" applyBorder="1" applyAlignment="1">
      <alignment vertical="top"/>
    </xf>
    <xf numFmtId="0" fontId="8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3" fontId="6" fillId="0" borderId="1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vertical="top"/>
    </xf>
    <xf numFmtId="164" fontId="6" fillId="0" borderId="2" xfId="0" applyNumberFormat="1" applyFont="1" applyBorder="1" applyAlignment="1">
      <alignment vertical="top"/>
    </xf>
    <xf numFmtId="0" fontId="8" fillId="2" borderId="7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/>
    </xf>
    <xf numFmtId="4" fontId="8" fillId="2" borderId="2" xfId="0" applyNumberFormat="1" applyFont="1" applyFill="1" applyBorder="1" applyAlignment="1">
      <alignment vertical="top"/>
    </xf>
    <xf numFmtId="4" fontId="8" fillId="0" borderId="2" xfId="0" applyNumberFormat="1" applyFont="1" applyBorder="1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/>
    </xf>
    <xf numFmtId="0" fontId="8" fillId="0" borderId="1" xfId="0" applyFont="1" applyBorder="1"/>
    <xf numFmtId="4" fontId="8" fillId="0" borderId="1" xfId="0" applyNumberFormat="1" applyFont="1" applyBorder="1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right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topLeftCell="A3" workbookViewId="0">
      <selection activeCell="A4" sqref="A4"/>
    </sheetView>
  </sheetViews>
  <sheetFormatPr defaultRowHeight="15" x14ac:dyDescent="0.25"/>
  <cols>
    <col min="1" max="1" width="23.42578125" style="62" customWidth="1"/>
    <col min="2" max="2" width="34.85546875" style="62" customWidth="1"/>
    <col min="3" max="3" width="33" style="62" customWidth="1"/>
    <col min="4" max="4" width="34.7109375" style="62" customWidth="1"/>
    <col min="5" max="5" width="11.7109375" style="62" customWidth="1"/>
    <col min="6" max="6" width="11.5703125" style="62" customWidth="1"/>
    <col min="7" max="7" width="29.7109375" style="62" customWidth="1"/>
    <col min="8" max="8" width="1.42578125" style="62" hidden="1" customWidth="1"/>
    <col min="9" max="16384" width="9.140625" style="62"/>
  </cols>
  <sheetData>
    <row r="1" spans="1:8" ht="20.25" customHeight="1" x14ac:dyDescent="0.25">
      <c r="E1" s="64" t="s">
        <v>151</v>
      </c>
      <c r="F1" s="64"/>
      <c r="G1" s="64"/>
    </row>
    <row r="2" spans="1:8" ht="21" customHeight="1" x14ac:dyDescent="0.25">
      <c r="E2" s="64" t="s">
        <v>152</v>
      </c>
      <c r="F2" s="64"/>
      <c r="G2" s="64"/>
    </row>
    <row r="3" spans="1:8" s="1" customFormat="1" ht="30.75" customHeight="1" x14ac:dyDescent="0.2">
      <c r="A3" s="23" t="s">
        <v>153</v>
      </c>
      <c r="B3" s="23"/>
      <c r="C3" s="23"/>
      <c r="D3" s="23"/>
      <c r="E3" s="23"/>
      <c r="F3" s="23"/>
      <c r="G3" s="65" t="s">
        <v>18</v>
      </c>
    </row>
    <row r="4" spans="1:8" s="2" customFormat="1" ht="47.25" customHeight="1" x14ac:dyDescent="0.25">
      <c r="A4" s="24" t="s">
        <v>0</v>
      </c>
      <c r="B4" s="24" t="s">
        <v>1</v>
      </c>
      <c r="C4" s="24" t="s">
        <v>8</v>
      </c>
      <c r="D4" s="24" t="s">
        <v>2</v>
      </c>
      <c r="E4" s="25" t="s">
        <v>154</v>
      </c>
      <c r="F4" s="25" t="s">
        <v>9</v>
      </c>
      <c r="G4" s="25" t="s">
        <v>7</v>
      </c>
      <c r="H4" s="5" t="s">
        <v>6</v>
      </c>
    </row>
    <row r="5" spans="1:8" s="2" customFormat="1" ht="57.75" customHeight="1" x14ac:dyDescent="0.25">
      <c r="A5" s="26" t="s">
        <v>5</v>
      </c>
      <c r="B5" s="27" t="s">
        <v>147</v>
      </c>
      <c r="C5" s="24"/>
      <c r="D5" s="47" t="s">
        <v>148</v>
      </c>
      <c r="E5" s="28">
        <v>4249.4634500000002</v>
      </c>
      <c r="F5" s="28">
        <v>4249.4634500000002</v>
      </c>
      <c r="G5" s="25"/>
      <c r="H5" s="5"/>
    </row>
    <row r="6" spans="1:8" s="2" customFormat="1" ht="40.5" customHeight="1" x14ac:dyDescent="0.25">
      <c r="A6" s="29"/>
      <c r="B6" s="30" t="s">
        <v>149</v>
      </c>
      <c r="C6" s="24"/>
      <c r="D6" s="47" t="s">
        <v>150</v>
      </c>
      <c r="E6" s="28">
        <v>82.354950000000002</v>
      </c>
      <c r="F6" s="28">
        <v>82.354950000000002</v>
      </c>
      <c r="G6" s="25"/>
      <c r="H6" s="5"/>
    </row>
    <row r="7" spans="1:8" s="4" customFormat="1" ht="88.5" customHeight="1" x14ac:dyDescent="0.25">
      <c r="A7" s="29"/>
      <c r="B7" s="31" t="s">
        <v>16</v>
      </c>
      <c r="C7" s="10" t="s">
        <v>11</v>
      </c>
      <c r="D7" s="10" t="s">
        <v>17</v>
      </c>
      <c r="E7" s="32">
        <v>430</v>
      </c>
      <c r="F7" s="32">
        <v>430</v>
      </c>
      <c r="G7" s="19"/>
      <c r="H7" s="3"/>
    </row>
    <row r="8" spans="1:8" s="4" customFormat="1" ht="45.75" customHeight="1" x14ac:dyDescent="0.25">
      <c r="A8" s="29"/>
      <c r="B8" s="31" t="s">
        <v>49</v>
      </c>
      <c r="C8" s="33" t="s">
        <v>50</v>
      </c>
      <c r="D8" s="10"/>
      <c r="E8" s="32">
        <v>1000</v>
      </c>
      <c r="F8" s="32">
        <v>1000</v>
      </c>
      <c r="G8" s="10" t="s">
        <v>48</v>
      </c>
      <c r="H8" s="3"/>
    </row>
    <row r="9" spans="1:8" s="4" customFormat="1" ht="40.5" customHeight="1" x14ac:dyDescent="0.25">
      <c r="A9" s="29"/>
      <c r="B9" s="31" t="s">
        <v>51</v>
      </c>
      <c r="C9" s="33" t="s">
        <v>50</v>
      </c>
      <c r="D9" s="10"/>
      <c r="E9" s="32">
        <v>1200</v>
      </c>
      <c r="F9" s="32">
        <v>1200</v>
      </c>
      <c r="G9" s="19"/>
      <c r="H9" s="3"/>
    </row>
    <row r="10" spans="1:8" s="4" customFormat="1" ht="36" customHeight="1" x14ac:dyDescent="0.25">
      <c r="A10" s="29"/>
      <c r="B10" s="31" t="s">
        <v>52</v>
      </c>
      <c r="C10" s="33" t="s">
        <v>50</v>
      </c>
      <c r="D10" s="10"/>
      <c r="E10" s="32">
        <v>1000</v>
      </c>
      <c r="F10" s="32">
        <v>1000</v>
      </c>
      <c r="G10" s="19"/>
      <c r="H10" s="3"/>
    </row>
    <row r="11" spans="1:8" s="4" customFormat="1" ht="33" customHeight="1" x14ac:dyDescent="0.25">
      <c r="A11" s="29"/>
      <c r="B11" s="31" t="s">
        <v>53</v>
      </c>
      <c r="C11" s="33" t="s">
        <v>50</v>
      </c>
      <c r="D11" s="10" t="s">
        <v>54</v>
      </c>
      <c r="E11" s="32">
        <v>150</v>
      </c>
      <c r="F11" s="32">
        <v>150</v>
      </c>
      <c r="G11" s="19"/>
      <c r="H11" s="3"/>
    </row>
    <row r="12" spans="1:8" s="4" customFormat="1" ht="46.5" customHeight="1" x14ac:dyDescent="0.25">
      <c r="A12" s="29"/>
      <c r="B12" s="31" t="s">
        <v>55</v>
      </c>
      <c r="C12" s="33" t="s">
        <v>50</v>
      </c>
      <c r="D12" s="10" t="s">
        <v>57</v>
      </c>
      <c r="E12" s="32">
        <v>1989.6</v>
      </c>
      <c r="F12" s="32">
        <v>1448.9</v>
      </c>
      <c r="G12" s="10" t="s">
        <v>56</v>
      </c>
      <c r="H12" s="3"/>
    </row>
    <row r="13" spans="1:8" s="4" customFormat="1" ht="34.5" customHeight="1" x14ac:dyDescent="0.25">
      <c r="A13" s="29"/>
      <c r="B13" s="31" t="s">
        <v>58</v>
      </c>
      <c r="C13" s="33" t="s">
        <v>50</v>
      </c>
      <c r="D13" s="10" t="s">
        <v>59</v>
      </c>
      <c r="E13" s="32">
        <v>753.5</v>
      </c>
      <c r="F13" s="32">
        <v>753.5</v>
      </c>
      <c r="G13" s="19"/>
      <c r="H13" s="3"/>
    </row>
    <row r="14" spans="1:8" s="4" customFormat="1" ht="31.5" customHeight="1" x14ac:dyDescent="0.25">
      <c r="A14" s="29"/>
      <c r="B14" s="31" t="s">
        <v>60</v>
      </c>
      <c r="C14" s="33" t="s">
        <v>50</v>
      </c>
      <c r="D14" s="10"/>
      <c r="E14" s="32">
        <v>43</v>
      </c>
      <c r="F14" s="32">
        <v>43</v>
      </c>
      <c r="G14" s="10" t="s">
        <v>61</v>
      </c>
      <c r="H14" s="3"/>
    </row>
    <row r="15" spans="1:8" s="4" customFormat="1" ht="33" customHeight="1" x14ac:dyDescent="0.25">
      <c r="A15" s="29"/>
      <c r="B15" s="31" t="s">
        <v>62</v>
      </c>
      <c r="C15" s="33" t="s">
        <v>50</v>
      </c>
      <c r="D15" s="10" t="s">
        <v>63</v>
      </c>
      <c r="E15" s="32">
        <v>500</v>
      </c>
      <c r="F15" s="32">
        <v>500</v>
      </c>
      <c r="G15" s="10"/>
      <c r="H15" s="3"/>
    </row>
    <row r="16" spans="1:8" s="4" customFormat="1" ht="32.25" customHeight="1" x14ac:dyDescent="0.25">
      <c r="A16" s="29"/>
      <c r="B16" s="31" t="s">
        <v>64</v>
      </c>
      <c r="C16" s="33" t="s">
        <v>50</v>
      </c>
      <c r="D16" s="10" t="s">
        <v>63</v>
      </c>
      <c r="E16" s="32">
        <v>500</v>
      </c>
      <c r="F16" s="32">
        <v>500</v>
      </c>
      <c r="G16" s="10"/>
      <c r="H16" s="3"/>
    </row>
    <row r="17" spans="1:8" s="4" customFormat="1" ht="47.25" customHeight="1" x14ac:dyDescent="0.25">
      <c r="A17" s="29"/>
      <c r="B17" s="31" t="s">
        <v>67</v>
      </c>
      <c r="C17" s="33" t="s">
        <v>50</v>
      </c>
      <c r="D17" s="10" t="s">
        <v>65</v>
      </c>
      <c r="E17" s="32">
        <v>5670.3</v>
      </c>
      <c r="F17" s="32">
        <v>228</v>
      </c>
      <c r="G17" s="10" t="s">
        <v>66</v>
      </c>
      <c r="H17" s="3"/>
    </row>
    <row r="18" spans="1:8" s="4" customFormat="1" ht="55.5" customHeight="1" x14ac:dyDescent="0.25">
      <c r="A18" s="29"/>
      <c r="B18" s="31" t="s">
        <v>71</v>
      </c>
      <c r="C18" s="33" t="s">
        <v>70</v>
      </c>
      <c r="D18" s="10" t="s">
        <v>69</v>
      </c>
      <c r="E18" s="32">
        <v>2800</v>
      </c>
      <c r="F18" s="32">
        <v>1400</v>
      </c>
      <c r="G18" s="10" t="s">
        <v>72</v>
      </c>
      <c r="H18" s="3"/>
    </row>
    <row r="19" spans="1:8" s="4" customFormat="1" ht="34.5" customHeight="1" x14ac:dyDescent="0.25">
      <c r="A19" s="34"/>
      <c r="B19" s="31" t="s">
        <v>76</v>
      </c>
      <c r="C19" s="33" t="s">
        <v>74</v>
      </c>
      <c r="D19" s="10" t="s">
        <v>73</v>
      </c>
      <c r="E19" s="32">
        <v>1115</v>
      </c>
      <c r="F19" s="32">
        <v>1115</v>
      </c>
      <c r="G19" s="10" t="s">
        <v>75</v>
      </c>
      <c r="H19" s="3"/>
    </row>
    <row r="20" spans="1:8" s="4" customFormat="1" ht="22.5" customHeight="1" x14ac:dyDescent="0.25">
      <c r="A20" s="35" t="s">
        <v>68</v>
      </c>
      <c r="B20" s="36"/>
      <c r="C20" s="37"/>
      <c r="D20" s="38"/>
      <c r="E20" s="39">
        <f>SUM(E5:E19)</f>
        <v>21483.218400000002</v>
      </c>
      <c r="F20" s="39">
        <f>SUM(F5:F19)</f>
        <v>14100.2184</v>
      </c>
      <c r="G20" s="20"/>
      <c r="H20" s="3"/>
    </row>
    <row r="21" spans="1:8" s="14" customFormat="1" ht="34.5" customHeight="1" x14ac:dyDescent="0.25">
      <c r="A21" s="40" t="s">
        <v>12</v>
      </c>
      <c r="B21" s="41" t="s">
        <v>78</v>
      </c>
      <c r="C21" s="42" t="s">
        <v>77</v>
      </c>
      <c r="D21" s="42" t="s">
        <v>79</v>
      </c>
      <c r="E21" s="43">
        <v>2031</v>
      </c>
      <c r="F21" s="43">
        <v>2031</v>
      </c>
      <c r="G21" s="21"/>
      <c r="H21" s="13"/>
    </row>
    <row r="22" spans="1:8" s="14" customFormat="1" ht="64.5" customHeight="1" x14ac:dyDescent="0.25">
      <c r="A22" s="44"/>
      <c r="B22" s="41" t="s">
        <v>80</v>
      </c>
      <c r="C22" s="42"/>
      <c r="D22" s="42" t="s">
        <v>81</v>
      </c>
      <c r="E22" s="45">
        <v>7835.8</v>
      </c>
      <c r="F22" s="45">
        <v>7835.8</v>
      </c>
      <c r="G22" s="21"/>
      <c r="H22" s="13"/>
    </row>
    <row r="23" spans="1:8" s="4" customFormat="1" ht="22.5" customHeight="1" x14ac:dyDescent="0.25">
      <c r="A23" s="35" t="s">
        <v>13</v>
      </c>
      <c r="B23" s="36"/>
      <c r="C23" s="37"/>
      <c r="D23" s="38"/>
      <c r="E23" s="39">
        <f>E21+E22</f>
        <v>9866.7999999999993</v>
      </c>
      <c r="F23" s="39">
        <f>F21+F22</f>
        <v>9866.7999999999993</v>
      </c>
      <c r="G23" s="20"/>
      <c r="H23" s="3"/>
    </row>
    <row r="24" spans="1:8" s="4" customFormat="1" ht="30" customHeight="1" x14ac:dyDescent="0.25">
      <c r="A24" s="68" t="s">
        <v>3</v>
      </c>
      <c r="B24" s="10" t="s">
        <v>84</v>
      </c>
      <c r="C24" s="47" t="s">
        <v>83</v>
      </c>
      <c r="D24" s="10" t="s">
        <v>82</v>
      </c>
      <c r="E24" s="32">
        <v>100</v>
      </c>
      <c r="F24" s="32">
        <v>100</v>
      </c>
      <c r="G24" s="48"/>
      <c r="H24" s="12"/>
    </row>
    <row r="25" spans="1:8" s="4" customFormat="1" ht="33" customHeight="1" x14ac:dyDescent="0.25">
      <c r="A25" s="69"/>
      <c r="B25" s="10" t="s">
        <v>86</v>
      </c>
      <c r="C25" s="47" t="s">
        <v>85</v>
      </c>
      <c r="D25" s="10" t="s">
        <v>82</v>
      </c>
      <c r="E25" s="32">
        <v>353</v>
      </c>
      <c r="F25" s="49">
        <v>353</v>
      </c>
      <c r="G25" s="15" t="s">
        <v>87</v>
      </c>
      <c r="H25" s="3"/>
    </row>
    <row r="26" spans="1:8" s="4" customFormat="1" ht="40.5" customHeight="1" x14ac:dyDescent="0.25">
      <c r="A26" s="69"/>
      <c r="B26" s="10" t="s">
        <v>89</v>
      </c>
      <c r="C26" s="47" t="s">
        <v>88</v>
      </c>
      <c r="D26" s="10" t="s">
        <v>82</v>
      </c>
      <c r="E26" s="32">
        <v>500</v>
      </c>
      <c r="F26" s="32">
        <v>500</v>
      </c>
      <c r="G26" s="15" t="s">
        <v>90</v>
      </c>
      <c r="H26" s="3"/>
    </row>
    <row r="27" spans="1:8" s="4" customFormat="1" ht="69" customHeight="1" x14ac:dyDescent="0.25">
      <c r="A27" s="69"/>
      <c r="B27" s="10" t="s">
        <v>91</v>
      </c>
      <c r="C27" s="47" t="s">
        <v>92</v>
      </c>
      <c r="D27" s="10" t="s">
        <v>156</v>
      </c>
      <c r="E27" s="50">
        <v>100</v>
      </c>
      <c r="F27" s="50">
        <v>100</v>
      </c>
      <c r="G27" s="15" t="s">
        <v>96</v>
      </c>
      <c r="H27" s="11"/>
    </row>
    <row r="28" spans="1:8" s="4" customFormat="1" ht="42.75" customHeight="1" x14ac:dyDescent="0.25">
      <c r="A28" s="69"/>
      <c r="B28" s="10" t="s">
        <v>94</v>
      </c>
      <c r="C28" s="47" t="s">
        <v>93</v>
      </c>
      <c r="D28" s="10" t="s">
        <v>82</v>
      </c>
      <c r="E28" s="50">
        <v>50</v>
      </c>
      <c r="F28" s="50">
        <v>50</v>
      </c>
      <c r="G28" s="15" t="s">
        <v>95</v>
      </c>
      <c r="H28" s="11"/>
    </row>
    <row r="29" spans="1:8" s="4" customFormat="1" ht="45.75" customHeight="1" x14ac:dyDescent="0.25">
      <c r="A29" s="69"/>
      <c r="B29" s="10" t="s">
        <v>98</v>
      </c>
      <c r="C29" s="47" t="s">
        <v>97</v>
      </c>
      <c r="D29" s="10" t="s">
        <v>82</v>
      </c>
      <c r="E29" s="50">
        <v>400</v>
      </c>
      <c r="F29" s="50">
        <v>400</v>
      </c>
      <c r="G29" s="15" t="s">
        <v>99</v>
      </c>
      <c r="H29" s="11"/>
    </row>
    <row r="30" spans="1:8" s="4" customFormat="1" ht="30" customHeight="1" x14ac:dyDescent="0.25">
      <c r="A30" s="69"/>
      <c r="B30" s="10" t="s">
        <v>101</v>
      </c>
      <c r="C30" s="47" t="s">
        <v>100</v>
      </c>
      <c r="D30" s="10" t="s">
        <v>82</v>
      </c>
      <c r="E30" s="50">
        <v>40</v>
      </c>
      <c r="F30" s="50">
        <v>40</v>
      </c>
      <c r="G30" s="22"/>
      <c r="H30" s="11"/>
    </row>
    <row r="31" spans="1:8" s="4" customFormat="1" ht="32.25" customHeight="1" x14ac:dyDescent="0.25">
      <c r="A31" s="69"/>
      <c r="B31" s="10" t="s">
        <v>103</v>
      </c>
      <c r="C31" s="47" t="s">
        <v>102</v>
      </c>
      <c r="D31" s="10" t="s">
        <v>82</v>
      </c>
      <c r="E31" s="50">
        <v>250</v>
      </c>
      <c r="F31" s="50">
        <v>250</v>
      </c>
      <c r="G31" s="15" t="s">
        <v>104</v>
      </c>
      <c r="H31" s="11"/>
    </row>
    <row r="32" spans="1:8" s="4" customFormat="1" ht="44.25" customHeight="1" x14ac:dyDescent="0.25">
      <c r="A32" s="69"/>
      <c r="B32" s="10" t="s">
        <v>103</v>
      </c>
      <c r="C32" s="47" t="s">
        <v>105</v>
      </c>
      <c r="D32" s="10" t="s">
        <v>82</v>
      </c>
      <c r="E32" s="50">
        <v>500</v>
      </c>
      <c r="F32" s="50">
        <v>500</v>
      </c>
      <c r="G32" s="15" t="s">
        <v>111</v>
      </c>
      <c r="H32" s="11"/>
    </row>
    <row r="33" spans="1:8" s="4" customFormat="1" ht="30.75" customHeight="1" x14ac:dyDescent="0.25">
      <c r="A33" s="69"/>
      <c r="B33" s="10" t="s">
        <v>107</v>
      </c>
      <c r="C33" s="47" t="s">
        <v>106</v>
      </c>
      <c r="D33" s="10" t="s">
        <v>82</v>
      </c>
      <c r="E33" s="50">
        <v>100</v>
      </c>
      <c r="F33" s="50">
        <v>100</v>
      </c>
      <c r="G33" s="22"/>
      <c r="H33" s="11"/>
    </row>
    <row r="34" spans="1:8" s="4" customFormat="1" ht="41.25" customHeight="1" x14ac:dyDescent="0.25">
      <c r="A34" s="69"/>
      <c r="B34" s="10" t="s">
        <v>108</v>
      </c>
      <c r="C34" s="47" t="s">
        <v>109</v>
      </c>
      <c r="D34" s="10" t="s">
        <v>82</v>
      </c>
      <c r="E34" s="50">
        <v>150</v>
      </c>
      <c r="F34" s="50">
        <v>150</v>
      </c>
      <c r="G34" s="15" t="s">
        <v>110</v>
      </c>
      <c r="H34" s="11"/>
    </row>
    <row r="35" spans="1:8" s="4" customFormat="1" ht="45.75" customHeight="1" x14ac:dyDescent="0.25">
      <c r="A35" s="69"/>
      <c r="B35" s="10" t="s">
        <v>113</v>
      </c>
      <c r="C35" s="47" t="s">
        <v>112</v>
      </c>
      <c r="D35" s="10" t="s">
        <v>82</v>
      </c>
      <c r="E35" s="50">
        <v>314</v>
      </c>
      <c r="F35" s="50">
        <v>314</v>
      </c>
      <c r="G35" s="15" t="s">
        <v>114</v>
      </c>
      <c r="H35" s="11"/>
    </row>
    <row r="36" spans="1:8" s="4" customFormat="1" ht="34.5" customHeight="1" x14ac:dyDescent="0.25">
      <c r="A36" s="69"/>
      <c r="B36" s="10" t="s">
        <v>116</v>
      </c>
      <c r="C36" s="47" t="s">
        <v>115</v>
      </c>
      <c r="D36" s="10" t="s">
        <v>117</v>
      </c>
      <c r="E36" s="50">
        <v>54</v>
      </c>
      <c r="F36" s="50">
        <v>54</v>
      </c>
      <c r="G36" s="22"/>
      <c r="H36" s="11"/>
    </row>
    <row r="37" spans="1:8" s="4" customFormat="1" ht="43.5" customHeight="1" x14ac:dyDescent="0.25">
      <c r="A37" s="69"/>
      <c r="B37" s="10" t="s">
        <v>119</v>
      </c>
      <c r="C37" s="47" t="s">
        <v>118</v>
      </c>
      <c r="D37" s="10" t="s">
        <v>82</v>
      </c>
      <c r="E37" s="50">
        <v>520</v>
      </c>
      <c r="F37" s="50">
        <v>520</v>
      </c>
      <c r="G37" s="15" t="s">
        <v>120</v>
      </c>
      <c r="H37" s="11"/>
    </row>
    <row r="38" spans="1:8" s="4" customFormat="1" ht="32.25" customHeight="1" x14ac:dyDescent="0.25">
      <c r="A38" s="69"/>
      <c r="B38" s="10" t="s">
        <v>122</v>
      </c>
      <c r="C38" s="47" t="s">
        <v>121</v>
      </c>
      <c r="D38" s="10" t="s">
        <v>82</v>
      </c>
      <c r="E38" s="50">
        <v>300</v>
      </c>
      <c r="F38" s="50">
        <v>300</v>
      </c>
      <c r="G38" s="15" t="s">
        <v>123</v>
      </c>
      <c r="H38" s="11"/>
    </row>
    <row r="39" spans="1:8" s="4" customFormat="1" ht="43.5" customHeight="1" x14ac:dyDescent="0.25">
      <c r="A39" s="69"/>
      <c r="B39" s="10" t="s">
        <v>125</v>
      </c>
      <c r="C39" s="47" t="s">
        <v>124</v>
      </c>
      <c r="D39" s="10" t="s">
        <v>82</v>
      </c>
      <c r="E39" s="50">
        <v>100</v>
      </c>
      <c r="F39" s="50">
        <v>100</v>
      </c>
      <c r="G39" s="15" t="s">
        <v>126</v>
      </c>
      <c r="H39" s="11"/>
    </row>
    <row r="40" spans="1:8" s="4" customFormat="1" ht="31.5" customHeight="1" x14ac:dyDescent="0.25">
      <c r="A40" s="69"/>
      <c r="B40" s="10" t="s">
        <v>128</v>
      </c>
      <c r="C40" s="47" t="s">
        <v>127</v>
      </c>
      <c r="D40" s="10" t="s">
        <v>82</v>
      </c>
      <c r="E40" s="50">
        <v>200</v>
      </c>
      <c r="F40" s="50">
        <v>200</v>
      </c>
      <c r="G40" s="15" t="s">
        <v>129</v>
      </c>
      <c r="H40" s="11"/>
    </row>
    <row r="41" spans="1:8" s="4" customFormat="1" ht="45.75" customHeight="1" x14ac:dyDescent="0.25">
      <c r="A41" s="69"/>
      <c r="B41" s="10" t="s">
        <v>131</v>
      </c>
      <c r="C41" s="47" t="s">
        <v>130</v>
      </c>
      <c r="D41" s="10" t="s">
        <v>82</v>
      </c>
      <c r="E41" s="50">
        <v>500</v>
      </c>
      <c r="F41" s="50">
        <v>500</v>
      </c>
      <c r="G41" s="15" t="s">
        <v>132</v>
      </c>
      <c r="H41" s="11"/>
    </row>
    <row r="42" spans="1:8" s="4" customFormat="1" ht="41.25" customHeight="1" x14ac:dyDescent="0.25">
      <c r="A42" s="69"/>
      <c r="B42" s="10" t="s">
        <v>134</v>
      </c>
      <c r="C42" s="47" t="s">
        <v>133</v>
      </c>
      <c r="D42" s="10" t="s">
        <v>82</v>
      </c>
      <c r="E42" s="50">
        <v>100</v>
      </c>
      <c r="F42" s="50">
        <v>100</v>
      </c>
      <c r="G42" s="15" t="s">
        <v>135</v>
      </c>
      <c r="H42" s="11"/>
    </row>
    <row r="43" spans="1:8" s="4" customFormat="1" ht="29.25" customHeight="1" x14ac:dyDescent="0.25">
      <c r="A43" s="69"/>
      <c r="B43" s="10" t="s">
        <v>137</v>
      </c>
      <c r="C43" s="47" t="s">
        <v>136</v>
      </c>
      <c r="D43" s="10" t="s">
        <v>82</v>
      </c>
      <c r="E43" s="50">
        <v>150</v>
      </c>
      <c r="F43" s="50">
        <v>150</v>
      </c>
      <c r="G43" s="22"/>
      <c r="H43" s="11"/>
    </row>
    <row r="44" spans="1:8" s="4" customFormat="1" ht="33" customHeight="1" x14ac:dyDescent="0.25">
      <c r="A44" s="69"/>
      <c r="B44" s="10" t="s">
        <v>139</v>
      </c>
      <c r="C44" s="47" t="s">
        <v>138</v>
      </c>
      <c r="D44" s="10" t="s">
        <v>82</v>
      </c>
      <c r="E44" s="50">
        <v>200</v>
      </c>
      <c r="F44" s="50">
        <v>200</v>
      </c>
      <c r="G44" s="15" t="s">
        <v>140</v>
      </c>
      <c r="H44" s="11"/>
    </row>
    <row r="45" spans="1:8" s="4" customFormat="1" ht="33.75" customHeight="1" x14ac:dyDescent="0.25">
      <c r="A45" s="69"/>
      <c r="B45" s="10" t="s">
        <v>142</v>
      </c>
      <c r="C45" s="47" t="s">
        <v>141</v>
      </c>
      <c r="D45" s="10" t="s">
        <v>82</v>
      </c>
      <c r="E45" s="50">
        <v>100</v>
      </c>
      <c r="F45" s="50">
        <v>100</v>
      </c>
      <c r="G45" s="15" t="s">
        <v>143</v>
      </c>
      <c r="H45" s="11"/>
    </row>
    <row r="46" spans="1:8" s="4" customFormat="1" ht="41.25" customHeight="1" x14ac:dyDescent="0.25">
      <c r="A46" s="69"/>
      <c r="B46" s="10" t="s">
        <v>145</v>
      </c>
      <c r="C46" s="47" t="s">
        <v>144</v>
      </c>
      <c r="D46" s="10" t="s">
        <v>82</v>
      </c>
      <c r="E46" s="50">
        <v>200</v>
      </c>
      <c r="F46" s="50">
        <v>200</v>
      </c>
      <c r="G46" s="15" t="s">
        <v>146</v>
      </c>
      <c r="H46" s="11"/>
    </row>
    <row r="47" spans="1:8" s="4" customFormat="1" ht="52.5" customHeight="1" x14ac:dyDescent="0.25">
      <c r="A47" s="70"/>
      <c r="B47" s="10" t="s">
        <v>155</v>
      </c>
      <c r="C47" s="66"/>
      <c r="D47" s="67"/>
      <c r="E47" s="50">
        <v>56.8</v>
      </c>
      <c r="F47" s="50">
        <v>56.7</v>
      </c>
      <c r="G47" s="22"/>
      <c r="H47" s="11"/>
    </row>
    <row r="48" spans="1:8" s="4" customFormat="1" ht="24" customHeight="1" x14ac:dyDescent="0.25">
      <c r="A48" s="51" t="s">
        <v>10</v>
      </c>
      <c r="B48" s="52"/>
      <c r="C48" s="53"/>
      <c r="D48" s="54"/>
      <c r="E48" s="55">
        <f>SUM(E24:E47)</f>
        <v>5337.8</v>
      </c>
      <c r="F48" s="55">
        <f>SUM(F24:F47)</f>
        <v>5337.7</v>
      </c>
      <c r="G48" s="56"/>
      <c r="H48" s="11"/>
    </row>
    <row r="49" spans="1:8" s="4" customFormat="1" ht="32.25" customHeight="1" x14ac:dyDescent="0.25">
      <c r="A49" s="57" t="s">
        <v>14</v>
      </c>
      <c r="B49" s="58" t="s">
        <v>19</v>
      </c>
      <c r="C49" s="10" t="s">
        <v>36</v>
      </c>
      <c r="D49" s="10" t="s">
        <v>21</v>
      </c>
      <c r="E49" s="32">
        <v>135</v>
      </c>
      <c r="F49" s="32">
        <v>135</v>
      </c>
      <c r="G49" s="20"/>
      <c r="H49" s="3"/>
    </row>
    <row r="50" spans="1:8" s="4" customFormat="1" ht="45" customHeight="1" x14ac:dyDescent="0.25">
      <c r="A50" s="46"/>
      <c r="B50" s="58" t="s">
        <v>20</v>
      </c>
      <c r="C50" s="10" t="s">
        <v>37</v>
      </c>
      <c r="D50" s="10" t="s">
        <v>22</v>
      </c>
      <c r="E50" s="32">
        <v>3112.6</v>
      </c>
      <c r="F50" s="32">
        <v>1612.6</v>
      </c>
      <c r="G50" s="17" t="s">
        <v>23</v>
      </c>
      <c r="H50" s="3"/>
    </row>
    <row r="51" spans="1:8" s="4" customFormat="1" ht="30" customHeight="1" x14ac:dyDescent="0.25">
      <c r="A51" s="46"/>
      <c r="B51" s="58" t="s">
        <v>24</v>
      </c>
      <c r="C51" s="10" t="s">
        <v>38</v>
      </c>
      <c r="D51" s="10" t="s">
        <v>25</v>
      </c>
      <c r="E51" s="32">
        <v>200</v>
      </c>
      <c r="F51" s="32">
        <v>200</v>
      </c>
      <c r="G51" s="16"/>
      <c r="H51" s="3"/>
    </row>
    <row r="52" spans="1:8" s="4" customFormat="1" ht="34.5" customHeight="1" x14ac:dyDescent="0.25">
      <c r="A52" s="46"/>
      <c r="B52" s="58" t="s">
        <v>26</v>
      </c>
      <c r="C52" s="10" t="s">
        <v>39</v>
      </c>
      <c r="D52" s="10" t="s">
        <v>27</v>
      </c>
      <c r="E52" s="32">
        <v>250</v>
      </c>
      <c r="F52" s="32">
        <v>250</v>
      </c>
      <c r="G52" s="18" t="s">
        <v>28</v>
      </c>
      <c r="H52" s="3"/>
    </row>
    <row r="53" spans="1:8" s="4" customFormat="1" ht="34.5" customHeight="1" x14ac:dyDescent="0.25">
      <c r="A53" s="46"/>
      <c r="B53" s="58" t="s">
        <v>29</v>
      </c>
      <c r="C53" s="10" t="s">
        <v>40</v>
      </c>
      <c r="D53" s="10" t="s">
        <v>31</v>
      </c>
      <c r="E53" s="59">
        <v>1481.71</v>
      </c>
      <c r="F53" s="59">
        <v>1481.71</v>
      </c>
      <c r="G53" s="17" t="s">
        <v>30</v>
      </c>
      <c r="H53" s="3"/>
    </row>
    <row r="54" spans="1:8" s="4" customFormat="1" ht="32.25" customHeight="1" x14ac:dyDescent="0.25">
      <c r="A54" s="46"/>
      <c r="B54" s="58" t="s">
        <v>32</v>
      </c>
      <c r="C54" s="10" t="s">
        <v>41</v>
      </c>
      <c r="D54" s="10" t="s">
        <v>33</v>
      </c>
      <c r="E54" s="32">
        <v>252</v>
      </c>
      <c r="F54" s="32">
        <v>252</v>
      </c>
      <c r="G54" s="17" t="s">
        <v>34</v>
      </c>
      <c r="H54" s="3"/>
    </row>
    <row r="55" spans="1:8" s="4" customFormat="1" ht="30" customHeight="1" x14ac:dyDescent="0.25">
      <c r="A55" s="46"/>
      <c r="B55" s="58" t="s">
        <v>32</v>
      </c>
      <c r="C55" s="10" t="s">
        <v>42</v>
      </c>
      <c r="D55" s="10" t="s">
        <v>33</v>
      </c>
      <c r="E55" s="32">
        <v>151.1</v>
      </c>
      <c r="F55" s="32">
        <v>151.1</v>
      </c>
      <c r="G55" s="17" t="s">
        <v>35</v>
      </c>
      <c r="H55" s="3"/>
    </row>
    <row r="56" spans="1:8" s="4" customFormat="1" ht="30.75" customHeight="1" x14ac:dyDescent="0.25">
      <c r="A56" s="46"/>
      <c r="B56" s="58" t="s">
        <v>44</v>
      </c>
      <c r="C56" s="10" t="s">
        <v>43</v>
      </c>
      <c r="D56" s="10"/>
      <c r="E56" s="32">
        <v>140</v>
      </c>
      <c r="F56" s="32">
        <v>140</v>
      </c>
      <c r="G56" s="17" t="s">
        <v>45</v>
      </c>
      <c r="H56" s="3"/>
    </row>
    <row r="57" spans="1:8" s="4" customFormat="1" ht="26.25" customHeight="1" x14ac:dyDescent="0.25">
      <c r="A57" s="46"/>
      <c r="B57" s="58" t="s">
        <v>47</v>
      </c>
      <c r="C57" s="10" t="s">
        <v>46</v>
      </c>
      <c r="D57" s="10"/>
      <c r="E57" s="32">
        <v>100</v>
      </c>
      <c r="F57" s="32">
        <v>100</v>
      </c>
      <c r="G57" s="17"/>
      <c r="H57" s="3"/>
    </row>
    <row r="58" spans="1:8" s="7" customFormat="1" ht="21" customHeight="1" x14ac:dyDescent="0.25">
      <c r="A58" s="35" t="s">
        <v>15</v>
      </c>
      <c r="B58" s="36"/>
      <c r="C58" s="37"/>
      <c r="D58" s="38"/>
      <c r="E58" s="39">
        <f>SUM(E49:E57)</f>
        <v>5822.41</v>
      </c>
      <c r="F58" s="39">
        <f>SUM(F49:F57)</f>
        <v>4322.41</v>
      </c>
      <c r="G58" s="20"/>
      <c r="H58" s="6"/>
    </row>
    <row r="59" spans="1:8" s="9" customFormat="1" ht="20.25" customHeight="1" x14ac:dyDescent="0.25">
      <c r="A59" s="60" t="s">
        <v>4</v>
      </c>
      <c r="B59" s="60"/>
      <c r="C59" s="60"/>
      <c r="D59" s="60"/>
      <c r="E59" s="61">
        <f>E20+E48+E58+E23</f>
        <v>42510.2284</v>
      </c>
      <c r="F59" s="61">
        <f>F20+F48+F58+F23</f>
        <v>33627.128400000001</v>
      </c>
      <c r="G59" s="61"/>
      <c r="H59" s="8"/>
    </row>
    <row r="60" spans="1:8" x14ac:dyDescent="0.25">
      <c r="F60" s="63"/>
    </row>
  </sheetData>
  <mergeCells count="11">
    <mergeCell ref="E1:G1"/>
    <mergeCell ref="E2:G2"/>
    <mergeCell ref="A3:F3"/>
    <mergeCell ref="A24:A47"/>
    <mergeCell ref="A5:A19"/>
    <mergeCell ref="A49:A57"/>
    <mergeCell ref="A58:B58"/>
    <mergeCell ref="A20:B20"/>
    <mergeCell ref="A48:B48"/>
    <mergeCell ref="A23:B23"/>
    <mergeCell ref="A21:A22"/>
  </mergeCells>
  <pageMargins left="0.39370078740157483" right="0.27559055118110237" top="0.27559055118110237" bottom="0.27559055118110237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2022-03-17T07:00:33Z</dcterms:modified>
</cp:coreProperties>
</file>